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1640" activeTab="0"/>
  </bookViews>
  <sheets>
    <sheet name="Прилож" sheetId="1" r:id="rId1"/>
    <sheet name="Лист3" sheetId="2" r:id="rId2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'Прилож'!$A$1:$E$38</definedName>
  </definedNames>
  <calcPr fullCalcOnLoad="1"/>
</workbook>
</file>

<file path=xl/sharedStrings.xml><?xml version="1.0" encoding="utf-8"?>
<sst xmlns="http://schemas.openxmlformats.org/spreadsheetml/2006/main" count="44" uniqueCount="39">
  <si>
    <t>№ п/п</t>
  </si>
  <si>
    <t>СВЕДЕНИЯ</t>
  </si>
  <si>
    <t>ДОХОДЫ</t>
  </si>
  <si>
    <t>Исполнено (тыс. руб.)</t>
  </si>
  <si>
    <t>Налог на доходы физических лиц</t>
  </si>
  <si>
    <t>План                     (тыс. руб.)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</si>
  <si>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</si>
  <si>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</si>
  <si>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</si>
  <si>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</si>
  <si>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</si>
  <si>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</si>
  <si>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</si>
  <si>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</si>
  <si>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Итого доходов:</t>
  </si>
  <si>
    <t>Безвозмездные поступления</t>
  </si>
  <si>
    <t>Всего доходов: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</si>
  <si>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</si>
  <si>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</si>
  <si>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</si>
  <si>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</si>
  <si>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</si>
  <si>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</si>
  <si>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</si>
  <si>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</si>
  <si>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</si>
  <si>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</si>
  <si>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</si>
  <si>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бюджетами субъектов Российской Федерации и муниципальных образований</t>
  </si>
  <si>
    <t>Всего расходов</t>
  </si>
  <si>
    <t>Жилищно-коммунальное хозяйство</t>
  </si>
  <si>
    <t>Результат исполнения бюджета                               (дфицит  "-", профицит "+")</t>
  </si>
  <si>
    <t>Процент исполнения (%)</t>
  </si>
  <si>
    <t>в том числе безвозмездные поступления от других бюджетов бюджетной системы РФ</t>
  </si>
  <si>
    <t>Прочие неналоговые доходы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</si>
  <si>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</si>
  <si>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</si>
  <si>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об исполнении бюджета Тужинского муниципального района                                            за 1 полугодие 2015 года</t>
  </si>
  <si>
    <t>х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</si>
</sst>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[$-FC19]d\ mmmm\ yyyy\ &quot;г.&quot;"/>
  </numFmts>
  <fonts count="43">
    <font>
      <sz val="10"/>
      <name val="Arial Cyr"/>
      <family val="0"/>
    </font>
    <font>
      <sz val="12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NumberFormat="1" applyFont="1" applyAlignment="1" quotePrefix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wrapText="1"/>
    </xf>
    <xf numFmtId="164" fontId="4" fillId="33" borderId="10" xfId="0" applyNumberFormat="1" applyFont="1" applyFill="1" applyBorder="1" applyAlignment="1">
      <alignment horizontal="right"/>
    </xf>
    <xf numFmtId="164" fontId="5" fillId="33" borderId="10" xfId="0" applyNumberFormat="1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 wrapText="1"/>
    </xf>
    <xf numFmtId="164" fontId="5" fillId="34" borderId="10" xfId="0" applyNumberFormat="1" applyFont="1" applyFill="1" applyBorder="1" applyAlignment="1">
      <alignment horizontal="right" wrapText="1"/>
    </xf>
    <xf numFmtId="164" fontId="5" fillId="34" borderId="10" xfId="0" applyNumberFormat="1" applyFont="1" applyFill="1" applyBorder="1" applyAlignment="1">
      <alignment horizontal="right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quotePrefix="1">
      <alignment wrapText="1"/>
    </xf>
    <xf numFmtId="0" fontId="4" fillId="33" borderId="10" xfId="0" applyFont="1" applyFill="1" applyBorder="1" applyAlignment="1">
      <alignment horizontal="center" vertical="top"/>
    </xf>
    <xf numFmtId="165" fontId="0" fillId="0" borderId="0" xfId="0" applyNumberFormat="1" applyAlignment="1">
      <alignment/>
    </xf>
    <xf numFmtId="0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left" vertical="center" wrapText="1"/>
    </xf>
    <xf numFmtId="0" fontId="5" fillId="34" borderId="12" xfId="0" applyNumberFormat="1" applyFont="1" applyFill="1" applyBorder="1" applyAlignment="1">
      <alignment horizontal="left" wrapText="1"/>
    </xf>
    <xf numFmtId="0" fontId="5" fillId="34" borderId="11" xfId="0" applyNumberFormat="1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164" fontId="4" fillId="33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zoomScale="90" zoomScaleNormal="90" zoomScaleSheetLayoutView="100" zoomScalePageLayoutView="0" workbookViewId="0" topLeftCell="A1">
      <selection activeCell="E38" sqref="E38"/>
    </sheetView>
  </sheetViews>
  <sheetFormatPr defaultColWidth="9.00390625" defaultRowHeight="12.75"/>
  <cols>
    <col min="1" max="1" width="3.875" style="0" customWidth="1"/>
    <col min="2" max="2" width="50.00390625" style="0" customWidth="1"/>
    <col min="3" max="3" width="12.625" style="0" customWidth="1"/>
    <col min="4" max="4" width="12.25390625" style="0" customWidth="1"/>
    <col min="5" max="5" width="11.875" style="0" customWidth="1"/>
    <col min="6" max="6" width="12.00390625" style="0" customWidth="1"/>
    <col min="7" max="7" width="12.375" style="0" customWidth="1"/>
  </cols>
  <sheetData>
    <row r="1" spans="2:5" ht="21.75" customHeight="1">
      <c r="B1" s="20" t="s">
        <v>1</v>
      </c>
      <c r="C1" s="20"/>
      <c r="D1" s="20"/>
      <c r="E1" s="20"/>
    </row>
    <row r="2" spans="2:5" ht="37.5" customHeight="1">
      <c r="B2" s="19" t="s">
        <v>37</v>
      </c>
      <c r="C2" s="19"/>
      <c r="D2" s="19"/>
      <c r="E2" s="19"/>
    </row>
    <row r="3" spans="2:3" ht="15.75" customHeight="1">
      <c r="B3" s="1"/>
      <c r="C3" s="16"/>
    </row>
    <row r="4" spans="1:5" ht="46.5" customHeight="1">
      <c r="A4" s="14" t="s">
        <v>0</v>
      </c>
      <c r="B4" s="10" t="s">
        <v>2</v>
      </c>
      <c r="C4" s="11" t="s">
        <v>5</v>
      </c>
      <c r="D4" s="12" t="s">
        <v>3</v>
      </c>
      <c r="E4" s="12" t="s">
        <v>32</v>
      </c>
    </row>
    <row r="5" spans="1:5" ht="19.5" customHeight="1">
      <c r="A5" s="14"/>
      <c r="B5" s="25" t="s">
        <v>36</v>
      </c>
      <c r="C5" s="26"/>
      <c r="D5" s="26"/>
      <c r="E5" s="27"/>
    </row>
    <row r="6" spans="1:5" ht="18.75" customHeight="1">
      <c r="A6" s="17">
        <v>1</v>
      </c>
      <c r="B6" s="3" t="s">
        <v>4</v>
      </c>
      <c r="C6" s="5">
        <v>7869.8</v>
      </c>
      <c r="D6" s="5">
        <v>3585.5</v>
      </c>
      <c r="E6" s="5">
        <f>D6*100/C6</f>
        <v>45.56024295407761</v>
      </c>
    </row>
    <row r="7" spans="1:5" ht="53.25" customHeight="1">
      <c r="A7" s="17">
        <v>2</v>
      </c>
      <c r="B7" s="3" t="s">
        <v>35</v>
      </c>
      <c r="C7" s="5">
        <v>1808.8</v>
      </c>
      <c r="D7" s="5">
        <v>1130.5</v>
      </c>
      <c r="E7" s="5">
        <f>D7*100/C7</f>
        <v>62.5</v>
      </c>
    </row>
    <row r="8" spans="1:5" ht="18.75" customHeight="1">
      <c r="A8" s="17">
        <v>3</v>
      </c>
      <c r="B8" s="3" t="s">
        <v>6</v>
      </c>
      <c r="C8" s="5">
        <v>5546.8</v>
      </c>
      <c r="D8" s="5">
        <v>4017.4</v>
      </c>
      <c r="E8" s="5">
        <f>D8*100/C8</f>
        <v>72.42734549650248</v>
      </c>
    </row>
    <row r="9" spans="1:5" ht="18.75" customHeight="1" hidden="1">
      <c r="A9" s="17"/>
      <c r="B9" s="3"/>
      <c r="C9" s="5"/>
      <c r="D9" s="5"/>
      <c r="E9" s="5"/>
    </row>
    <row r="10" spans="1:5" ht="18" customHeight="1">
      <c r="A10" s="17">
        <v>4</v>
      </c>
      <c r="B10" s="3" t="s">
        <v>7</v>
      </c>
      <c r="C10" s="5">
        <v>944.9</v>
      </c>
      <c r="D10" s="5">
        <v>354.5</v>
      </c>
      <c r="E10" s="5">
        <f aca="true" t="shared" si="0" ref="E10:E38">D10*100/C10</f>
        <v>37.51719758704625</v>
      </c>
    </row>
    <row r="11" spans="1:5" ht="16.5" customHeight="1">
      <c r="A11" s="17">
        <v>5</v>
      </c>
      <c r="B11" s="3" t="s">
        <v>8</v>
      </c>
      <c r="C11" s="5">
        <v>148</v>
      </c>
      <c r="D11" s="5">
        <v>141.7</v>
      </c>
      <c r="E11" s="5">
        <f t="shared" si="0"/>
        <v>95.74324324324323</v>
      </c>
    </row>
    <row r="12" spans="1:5" ht="50.25" customHeight="1" hidden="1">
      <c r="A12" s="17"/>
      <c r="B12" s="3"/>
      <c r="C12" s="5"/>
      <c r="D12" s="5"/>
      <c r="E12" s="5"/>
    </row>
    <row r="13" spans="1:5" ht="51.75" customHeight="1">
      <c r="A13" s="17">
        <v>6</v>
      </c>
      <c r="B13" s="3" t="s">
        <v>9</v>
      </c>
      <c r="C13" s="5">
        <v>1501.5</v>
      </c>
      <c r="D13" s="5">
        <v>776.9</v>
      </c>
      <c r="E13" s="5">
        <f t="shared" si="0"/>
        <v>51.74159174159174</v>
      </c>
    </row>
    <row r="14" spans="1:5" ht="33" customHeight="1">
      <c r="A14" s="17">
        <v>7</v>
      </c>
      <c r="B14" s="3" t="s">
        <v>10</v>
      </c>
      <c r="C14" s="5">
        <v>384.6</v>
      </c>
      <c r="D14" s="5">
        <v>162.6</v>
      </c>
      <c r="E14" s="5">
        <f t="shared" si="0"/>
        <v>42.2776911076443</v>
      </c>
    </row>
    <row r="15" spans="1:5" ht="34.5" customHeight="1">
      <c r="A15" s="17">
        <v>8</v>
      </c>
      <c r="B15" s="3" t="s">
        <v>11</v>
      </c>
      <c r="C15" s="5">
        <v>6957.1</v>
      </c>
      <c r="D15" s="5">
        <v>3194.1</v>
      </c>
      <c r="E15" s="5">
        <f t="shared" si="0"/>
        <v>45.91137111727588</v>
      </c>
    </row>
    <row r="16" spans="1:5" ht="34.5" customHeight="1">
      <c r="A16" s="17">
        <v>9</v>
      </c>
      <c r="B16" s="3" t="s">
        <v>12</v>
      </c>
      <c r="C16" s="5">
        <v>690</v>
      </c>
      <c r="D16" s="5">
        <v>139.3</v>
      </c>
      <c r="E16" s="5">
        <f t="shared" si="0"/>
        <v>20.188405797101453</v>
      </c>
    </row>
    <row r="17" spans="1:5" ht="15.75" customHeight="1">
      <c r="A17" s="17">
        <v>10</v>
      </c>
      <c r="B17" s="3" t="s">
        <v>13</v>
      </c>
      <c r="C17" s="5">
        <v>226.5</v>
      </c>
      <c r="D17" s="5">
        <v>104.7</v>
      </c>
      <c r="E17" s="5">
        <f t="shared" si="0"/>
        <v>46.22516556291391</v>
      </c>
    </row>
    <row r="18" spans="1:5" ht="17.25" customHeight="1" hidden="1">
      <c r="A18" s="2">
        <v>11</v>
      </c>
      <c r="B18" s="3" t="s">
        <v>34</v>
      </c>
      <c r="C18" s="5"/>
      <c r="D18" s="5"/>
      <c r="E18" s="5" t="e">
        <f t="shared" si="0"/>
        <v>#DIV/0!</v>
      </c>
    </row>
    <row r="19" spans="1:5" ht="18.75" customHeight="1">
      <c r="A19" s="21" t="s">
        <v>14</v>
      </c>
      <c r="B19" s="22"/>
      <c r="C19" s="6">
        <f>SUM(C6:C17)</f>
        <v>26078</v>
      </c>
      <c r="D19" s="6">
        <f>SUM(D6:D18)</f>
        <v>13607.2</v>
      </c>
      <c r="E19" s="6">
        <f t="shared" si="0"/>
        <v>52.1788480711711</v>
      </c>
    </row>
    <row r="20" spans="1:5" ht="18.75" customHeight="1">
      <c r="A20" s="2">
        <v>11</v>
      </c>
      <c r="B20" s="3" t="s">
        <v>15</v>
      </c>
      <c r="C20" s="5">
        <v>115251.8</v>
      </c>
      <c r="D20" s="5">
        <v>69441.4</v>
      </c>
      <c r="E20" s="5">
        <f t="shared" si="0"/>
        <v>60.25190062107489</v>
      </c>
    </row>
    <row r="21" spans="1:5" ht="33.75" customHeight="1">
      <c r="A21" s="2"/>
      <c r="B21" s="13" t="s">
        <v>33</v>
      </c>
      <c r="C21" s="5">
        <v>115089.9</v>
      </c>
      <c r="D21" s="5">
        <v>69320.1</v>
      </c>
      <c r="E21" s="5">
        <f t="shared" si="0"/>
        <v>60.23126269116579</v>
      </c>
    </row>
    <row r="22" spans="1:5" ht="20.25" customHeight="1">
      <c r="A22" s="23" t="s">
        <v>16</v>
      </c>
      <c r="B22" s="24"/>
      <c r="C22" s="8">
        <f>C19+C20</f>
        <v>141329.8</v>
      </c>
      <c r="D22" s="8">
        <f>D19+D20</f>
        <v>83048.59999999999</v>
      </c>
      <c r="E22" s="9">
        <f t="shared" si="0"/>
        <v>58.76227094356604</v>
      </c>
    </row>
    <row r="23" spans="1:5" ht="45">
      <c r="A23" s="12" t="s">
        <v>0</v>
      </c>
      <c r="B23" s="15" t="s">
        <v>17</v>
      </c>
      <c r="C23" s="11" t="s">
        <v>5</v>
      </c>
      <c r="D23" s="12" t="s">
        <v>3</v>
      </c>
      <c r="E23" s="12" t="s">
        <v>32</v>
      </c>
    </row>
    <row r="24" spans="1:5" ht="18.75" customHeight="1">
      <c r="A24" s="4">
        <v>1</v>
      </c>
      <c r="B24" s="4" t="s">
        <v>18</v>
      </c>
      <c r="C24" s="7">
        <v>20703.9</v>
      </c>
      <c r="D24" s="7">
        <v>11229.9</v>
      </c>
      <c r="E24" s="5">
        <f t="shared" si="0"/>
        <v>54.240505412023815</v>
      </c>
    </row>
    <row r="25" spans="1:5" ht="18" customHeight="1">
      <c r="A25" s="4">
        <v>2</v>
      </c>
      <c r="B25" s="4" t="s">
        <v>19</v>
      </c>
      <c r="C25" s="7">
        <v>359.5</v>
      </c>
      <c r="D25" s="7">
        <v>179.4</v>
      </c>
      <c r="E25" s="5">
        <f t="shared" si="0"/>
        <v>49.90264255910987</v>
      </c>
    </row>
    <row r="26" spans="1:5" ht="33" customHeight="1">
      <c r="A26" s="4">
        <v>3</v>
      </c>
      <c r="B26" s="4" t="s">
        <v>20</v>
      </c>
      <c r="C26" s="7">
        <v>687.3</v>
      </c>
      <c r="D26" s="7">
        <v>312</v>
      </c>
      <c r="E26" s="5">
        <f t="shared" si="0"/>
        <v>45.39502400698385</v>
      </c>
    </row>
    <row r="27" spans="1:5" ht="18" customHeight="1">
      <c r="A27" s="4">
        <v>4</v>
      </c>
      <c r="B27" s="4" t="s">
        <v>21</v>
      </c>
      <c r="C27" s="7">
        <v>18286.1</v>
      </c>
      <c r="D27" s="7">
        <v>8419.3</v>
      </c>
      <c r="E27" s="5">
        <f t="shared" si="0"/>
        <v>46.04207567496623</v>
      </c>
    </row>
    <row r="28" spans="1:5" ht="18" customHeight="1" hidden="1">
      <c r="A28" s="4">
        <v>5</v>
      </c>
      <c r="B28" s="4" t="s">
        <v>30</v>
      </c>
      <c r="C28" s="7"/>
      <c r="D28" s="7"/>
      <c r="E28" s="5" t="e">
        <f t="shared" si="0"/>
        <v>#DIV/0!</v>
      </c>
    </row>
    <row r="29" spans="1:5" ht="18" customHeight="1">
      <c r="A29" s="4">
        <v>5</v>
      </c>
      <c r="B29" s="4" t="s">
        <v>30</v>
      </c>
      <c r="C29" s="7">
        <v>6766.6</v>
      </c>
      <c r="D29" s="7">
        <v>5302.6</v>
      </c>
      <c r="E29" s="5">
        <f t="shared" si="0"/>
        <v>78.36431886028433</v>
      </c>
    </row>
    <row r="30" spans="1:5" ht="17.25" customHeight="1">
      <c r="A30" s="4">
        <v>6</v>
      </c>
      <c r="B30" s="4" t="s">
        <v>22</v>
      </c>
      <c r="C30" s="7">
        <v>260</v>
      </c>
      <c r="D30" s="7">
        <v>52</v>
      </c>
      <c r="E30" s="5">
        <f t="shared" si="0"/>
        <v>20</v>
      </c>
    </row>
    <row r="31" spans="1:5" ht="17.25" customHeight="1">
      <c r="A31" s="4">
        <v>7</v>
      </c>
      <c r="B31" s="4" t="s">
        <v>23</v>
      </c>
      <c r="C31" s="7">
        <v>58517.2</v>
      </c>
      <c r="D31" s="7">
        <v>32812</v>
      </c>
      <c r="E31" s="5">
        <f t="shared" si="0"/>
        <v>56.072402644008946</v>
      </c>
    </row>
    <row r="32" spans="1:5" ht="17.25" customHeight="1">
      <c r="A32" s="4">
        <v>8</v>
      </c>
      <c r="B32" s="4" t="s">
        <v>24</v>
      </c>
      <c r="C32" s="7">
        <v>10691.7</v>
      </c>
      <c r="D32" s="7">
        <v>5281.6</v>
      </c>
      <c r="E32" s="5">
        <f t="shared" si="0"/>
        <v>49.399066565653726</v>
      </c>
    </row>
    <row r="33" spans="1:5" ht="18" customHeight="1">
      <c r="A33" s="4">
        <v>9</v>
      </c>
      <c r="B33" s="4" t="s">
        <v>25</v>
      </c>
      <c r="C33" s="7">
        <v>13357.4</v>
      </c>
      <c r="D33" s="7">
        <v>9680.9</v>
      </c>
      <c r="E33" s="5">
        <f t="shared" si="0"/>
        <v>72.47593094464492</v>
      </c>
    </row>
    <row r="34" spans="1:5" ht="18" customHeight="1">
      <c r="A34" s="4">
        <v>10</v>
      </c>
      <c r="B34" s="4" t="s">
        <v>26</v>
      </c>
      <c r="C34" s="7">
        <v>1805.2</v>
      </c>
      <c r="D34" s="7">
        <v>32.2</v>
      </c>
      <c r="E34" s="5">
        <f t="shared" si="0"/>
        <v>1.7837358741413696</v>
      </c>
    </row>
    <row r="35" spans="1:5" ht="32.25" customHeight="1">
      <c r="A35" s="4">
        <v>11</v>
      </c>
      <c r="B35" s="4" t="s">
        <v>27</v>
      </c>
      <c r="C35" s="7">
        <v>938.6</v>
      </c>
      <c r="D35" s="7">
        <v>551.6</v>
      </c>
      <c r="E35" s="5">
        <f t="shared" si="0"/>
        <v>58.768378435968465</v>
      </c>
    </row>
    <row r="36" spans="1:5" ht="48.75" customHeight="1">
      <c r="A36" s="4">
        <v>12</v>
      </c>
      <c r="B36" s="4" t="s">
        <v>28</v>
      </c>
      <c r="C36" s="7">
        <v>10175.3</v>
      </c>
      <c r="D36" s="7">
        <v>2293.7</v>
      </c>
      <c r="E36" s="5">
        <f t="shared" si="0"/>
        <v>22.541841518186196</v>
      </c>
    </row>
    <row r="37" spans="1:7" ht="18" customHeight="1">
      <c r="A37" s="23" t="s">
        <v>29</v>
      </c>
      <c r="B37" s="24"/>
      <c r="C37" s="8">
        <f>SUM(C24:C36)</f>
        <v>142548.8</v>
      </c>
      <c r="D37" s="8">
        <f>D24+D25+D26+D27+D29+D30+D31+D32+D33+D34+D35+D36</f>
        <v>76147.2</v>
      </c>
      <c r="E37" s="9">
        <f t="shared" si="0"/>
        <v>53.418338141043634</v>
      </c>
      <c r="G37" s="18"/>
    </row>
    <row r="38" spans="1:5" ht="33" customHeight="1">
      <c r="A38" s="4"/>
      <c r="B38" s="4" t="s">
        <v>31</v>
      </c>
      <c r="C38" s="7">
        <f>C22-C37</f>
        <v>-1219</v>
      </c>
      <c r="D38" s="7">
        <f>D22-D37</f>
        <v>6901.399999999994</v>
      </c>
      <c r="E38" s="28" t="s">
        <v>38</v>
      </c>
    </row>
  </sheetData>
  <sheetProtection/>
  <mergeCells count="6">
    <mergeCell ref="B2:E2"/>
    <mergeCell ref="B1:E1"/>
    <mergeCell ref="A19:B19"/>
    <mergeCell ref="A22:B22"/>
    <mergeCell ref="A37:B37"/>
    <mergeCell ref="B5:E5"/>
  </mergeCells>
  <printOptions/>
  <pageMargins left="1.1811023622047245" right="0.5905511811023623" top="0.5905511811023623" bottom="0.5905511811023623" header="0.5118110236220472" footer="0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6" sqref="C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Людмила Петровна</cp:lastModifiedBy>
  <cp:lastPrinted>2015-01-27T05:26:38Z</cp:lastPrinted>
  <dcterms:created xsi:type="dcterms:W3CDTF">2007-08-25T09:16:38Z</dcterms:created>
  <dcterms:modified xsi:type="dcterms:W3CDTF">2015-07-08T08:31:32Z</dcterms:modified>
  <cp:category/>
  <cp:version/>
  <cp:contentType/>
  <cp:contentStatus/>
</cp:coreProperties>
</file>